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8"/>
  <workbookPr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10\"/>
    </mc:Choice>
  </mc:AlternateContent>
  <xr:revisionPtr revIDLastSave="19" documentId="11_1113769BAFABBD378752D25F9DE1BDCC0AAB9CF8" xr6:coauthVersionLast="47" xr6:coauthVersionMax="47" xr10:uidLastSave="{2967A419-CFEB-484A-B819-B45AF10B6900}"/>
  <bookViews>
    <workbookView xWindow="0" yWindow="0" windowWidth="22992" windowHeight="889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 l="1"/>
  <c r="D19" i="1"/>
  <c r="D20" i="1"/>
  <c r="C19" i="1"/>
  <c r="C18" i="1"/>
  <c r="B19" i="1"/>
  <c r="B18" i="1"/>
  <c r="F7" i="1"/>
  <c r="F8" i="1"/>
  <c r="F6" i="1"/>
</calcChain>
</file>

<file path=xl/sharedStrings.xml><?xml version="1.0" encoding="utf-8"?>
<sst xmlns="http://schemas.openxmlformats.org/spreadsheetml/2006/main" count="48" uniqueCount="41">
  <si>
    <t>S106 monies</t>
  </si>
  <si>
    <t>Application number</t>
  </si>
  <si>
    <t>Description</t>
  </si>
  <si>
    <t>Amount</t>
  </si>
  <si>
    <t>Available funds:</t>
  </si>
  <si>
    <t>2021/10</t>
  </si>
  <si>
    <t>Open spaces</t>
  </si>
  <si>
    <t>2013/09</t>
  </si>
  <si>
    <t>Trim trial for recreation ground</t>
  </si>
  <si>
    <t>Purchases</t>
  </si>
  <si>
    <t>Item</t>
  </si>
  <si>
    <t>Notes</t>
  </si>
  <si>
    <t>Quantity</t>
  </si>
  <si>
    <t>Each</t>
  </si>
  <si>
    <t>Defibrillator project:</t>
  </si>
  <si>
    <t>Defibrillator battery</t>
  </si>
  <si>
    <t>Purchased and installed</t>
  </si>
  <si>
    <t>Defibrillator device</t>
  </si>
  <si>
    <t>Heated cabinet</t>
  </si>
  <si>
    <t>Purchased and not installed</t>
  </si>
  <si>
    <t>Installation costs</t>
  </si>
  <si>
    <t>UK Power Networks (completed)</t>
  </si>
  <si>
    <t>Newlands Corner (quoted)</t>
  </si>
  <si>
    <t>Farley Green (quoted)</t>
  </si>
  <si>
    <t>Additional purchase</t>
  </si>
  <si>
    <t>UKPN (quoted)</t>
  </si>
  <si>
    <t>William IV Little London</t>
  </si>
  <si>
    <t>William IV may cover costs</t>
  </si>
  <si>
    <t>Benches project:</t>
  </si>
  <si>
    <t>Amenity area bench</t>
  </si>
  <si>
    <t>Memorial bench</t>
  </si>
  <si>
    <t>Remaining funds:</t>
  </si>
  <si>
    <t>Total</t>
  </si>
  <si>
    <t>Requested from s106 as of 22/02/2025</t>
  </si>
  <si>
    <t>Memorial Bench - Westonfields</t>
  </si>
  <si>
    <t>Defibrillator replacement</t>
  </si>
  <si>
    <t>Defibrillator heated cabinets</t>
  </si>
  <si>
    <t>Defibrillator paediatric pads</t>
  </si>
  <si>
    <t>Defibrillator installation costs - Smith</t>
  </si>
  <si>
    <t>Defibrillator installation costs - UKPN</t>
  </si>
  <si>
    <t>Recreation Ground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</si>
</sst>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\-&quot;£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3" workbookViewId="0">
      <selection activeCell="B30" sqref="B30"/>
    </sheetView>
  </sheetViews>
  <sheetFormatPr defaultRowHeight="14.45"/>
  <cols>
    <col min="1" max="1" width="35.42578125" bestFit="1" customWidth="1"/>
    <col min="2" max="2" width="17" bestFit="1" customWidth="1"/>
    <col min="3" max="3" width="28" bestFit="1" customWidth="1"/>
    <col min="4" max="4" width="10" bestFit="1" customWidth="1"/>
  </cols>
  <sheetData>
    <row r="1" spans="1:6">
      <c r="A1" s="1" t="s">
        <v>0</v>
      </c>
      <c r="B1" t="s">
        <v>1</v>
      </c>
      <c r="C1" t="s">
        <v>2</v>
      </c>
      <c r="D1" t="s">
        <v>3</v>
      </c>
    </row>
    <row r="2" spans="1:6">
      <c r="A2" s="1" t="s">
        <v>4</v>
      </c>
      <c r="B2" t="s">
        <v>5</v>
      </c>
      <c r="C2" t="s">
        <v>6</v>
      </c>
      <c r="D2" s="2">
        <v>14353.27</v>
      </c>
    </row>
    <row r="3" spans="1:6">
      <c r="B3" t="s">
        <v>7</v>
      </c>
      <c r="C3" t="s">
        <v>8</v>
      </c>
      <c r="D3" s="2">
        <v>3040.29</v>
      </c>
    </row>
    <row r="5" spans="1:6">
      <c r="A5" s="1" t="s">
        <v>9</v>
      </c>
      <c r="B5" t="s">
        <v>10</v>
      </c>
      <c r="C5" t="s">
        <v>11</v>
      </c>
      <c r="D5" t="s">
        <v>3</v>
      </c>
      <c r="E5" t="s">
        <v>12</v>
      </c>
      <c r="F5" t="s">
        <v>13</v>
      </c>
    </row>
    <row r="6" spans="1:6">
      <c r="A6" s="1" t="s">
        <v>14</v>
      </c>
      <c r="B6" t="s">
        <v>15</v>
      </c>
      <c r="C6" t="s">
        <v>16</v>
      </c>
      <c r="D6">
        <v>578</v>
      </c>
      <c r="E6">
        <v>2</v>
      </c>
      <c r="F6">
        <f>D6/E6</f>
        <v>289</v>
      </c>
    </row>
    <row r="7" spans="1:6">
      <c r="B7" t="s">
        <v>17</v>
      </c>
      <c r="C7" t="s">
        <v>16</v>
      </c>
      <c r="D7">
        <v>1978</v>
      </c>
      <c r="E7">
        <v>2</v>
      </c>
      <c r="F7">
        <f t="shared" ref="F7:F8" si="0">D7/E7</f>
        <v>989</v>
      </c>
    </row>
    <row r="8" spans="1:6">
      <c r="B8" t="s">
        <v>18</v>
      </c>
      <c r="C8" t="s">
        <v>19</v>
      </c>
      <c r="D8">
        <v>930</v>
      </c>
      <c r="E8">
        <v>2</v>
      </c>
      <c r="F8">
        <f t="shared" si="0"/>
        <v>465</v>
      </c>
    </row>
    <row r="9" spans="1:6">
      <c r="B9" t="s">
        <v>20</v>
      </c>
      <c r="C9" t="s">
        <v>21</v>
      </c>
      <c r="D9">
        <v>2812</v>
      </c>
    </row>
    <row r="10" spans="1:6">
      <c r="B10" t="s">
        <v>20</v>
      </c>
      <c r="C10" t="s">
        <v>22</v>
      </c>
      <c r="D10">
        <v>535.6</v>
      </c>
    </row>
    <row r="11" spans="1:6">
      <c r="B11" t="s">
        <v>20</v>
      </c>
      <c r="C11" t="s">
        <v>23</v>
      </c>
      <c r="D11">
        <v>597.4</v>
      </c>
    </row>
    <row r="12" spans="1:6">
      <c r="B12" t="s">
        <v>24</v>
      </c>
      <c r="C12" t="s">
        <v>25</v>
      </c>
      <c r="D12">
        <v>750</v>
      </c>
    </row>
    <row r="13" spans="1:6">
      <c r="B13" t="s">
        <v>20</v>
      </c>
      <c r="C13" t="s">
        <v>26</v>
      </c>
      <c r="D13">
        <v>388.35</v>
      </c>
      <c r="E13" t="s">
        <v>27</v>
      </c>
    </row>
    <row r="15" spans="1:6">
      <c r="A15" s="1" t="s">
        <v>28</v>
      </c>
      <c r="B15" t="s">
        <v>29</v>
      </c>
      <c r="C15" t="s">
        <v>16</v>
      </c>
      <c r="D15">
        <v>80</v>
      </c>
    </row>
    <row r="16" spans="1:6">
      <c r="B16" t="s">
        <v>30</v>
      </c>
      <c r="C16" t="s">
        <v>16</v>
      </c>
      <c r="D16">
        <v>430.4</v>
      </c>
    </row>
    <row r="17" spans="1:4">
      <c r="D17">
        <f>SUM(D6:D16)</f>
        <v>9079.75</v>
      </c>
    </row>
    <row r="18" spans="1:4">
      <c r="A18" s="1" t="s">
        <v>31</v>
      </c>
      <c r="B18" t="str">
        <f>B2</f>
        <v>2021/10</v>
      </c>
      <c r="C18" t="str">
        <f>C2</f>
        <v>Open spaces</v>
      </c>
      <c r="D18" s="2">
        <f>(D2-D6-D7-D8-D9-D10-D11-D12-D15-D16-D13)</f>
        <v>5273.52</v>
      </c>
    </row>
    <row r="19" spans="1:4">
      <c r="B19" t="str">
        <f>B3</f>
        <v>2013/09</v>
      </c>
      <c r="C19" t="str">
        <f>C3</f>
        <v>Trim trial for recreation ground</v>
      </c>
      <c r="D19" s="2">
        <f>D3</f>
        <v>3040.29</v>
      </c>
    </row>
    <row r="20" spans="1:4">
      <c r="C20" t="s">
        <v>32</v>
      </c>
      <c r="D20" s="2">
        <f>D18+D19</f>
        <v>8313.8100000000013</v>
      </c>
    </row>
    <row r="22" spans="1:4" ht="15">
      <c r="A22" s="1" t="s">
        <v>33</v>
      </c>
    </row>
    <row r="23" spans="1:4">
      <c r="A23" t="s">
        <v>34</v>
      </c>
      <c r="B23">
        <v>538</v>
      </c>
    </row>
    <row r="24" spans="1:4">
      <c r="A24" t="s">
        <v>35</v>
      </c>
      <c r="B24">
        <v>2753</v>
      </c>
    </row>
    <row r="25" spans="1:4">
      <c r="A25" t="s">
        <v>36</v>
      </c>
      <c r="B25">
        <v>930</v>
      </c>
    </row>
    <row r="26" spans="1:4">
      <c r="A26" t="s">
        <v>37</v>
      </c>
      <c r="B26">
        <v>340</v>
      </c>
    </row>
    <row r="27" spans="1:4">
      <c r="A27" t="s">
        <v>38</v>
      </c>
      <c r="B27">
        <v>1746.2</v>
      </c>
    </row>
    <row r="28" spans="1:4">
      <c r="A28" t="s">
        <v>39</v>
      </c>
      <c r="B28">
        <v>2812</v>
      </c>
    </row>
    <row r="29" spans="1:4">
      <c r="A29" t="s">
        <v>40</v>
      </c>
      <c r="B29">
        <v>7800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86DCBADA-6B1B-47EC-8818-E10B1D4FDB74}"/>
</file>

<file path=customXml/itemProps2.xml><?xml version="1.0" encoding="utf-8"?>
<ds:datastoreItem xmlns:ds="http://schemas.openxmlformats.org/officeDocument/2006/customXml" ds:itemID="{9A1EF898-E7CD-4995-BBD2-8B784E31EF30}"/>
</file>

<file path=customXml/itemProps3.xml><?xml version="1.0" encoding="utf-8"?>
<ds:datastoreItem xmlns:ds="http://schemas.openxmlformats.org/officeDocument/2006/customXml" ds:itemID="{B9A23407-7800-41FE-A6DA-BD8FE8D48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2024-09-19T12:32:15Z</dcterms:created>
  <dcterms:modified xsi:type="dcterms:W3CDTF">2025-02-22T15:30:52Z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1826700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