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202300"/>
  <xr:revisionPtr revIDLastSave="92" documentId="8_{2656B003-3846-1546-AD7C-A26B14EC86AD}" xr6:coauthVersionLast="47" xr6:coauthVersionMax="47" xr10:uidLastSave="{61D76866-943A-A143-8819-D3A134E184BA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B3" i="1"/>
  <c r="B4" i="1"/>
  <c r="H4" i="1"/>
  <c r="B7" i="1"/>
  <c r="H7" i="1"/>
  <c r="B6" i="1"/>
  <c r="H6" i="1"/>
  <c r="B5" i="1"/>
  <c r="H5" i="1"/>
</calcChain>
</file>

<file path=xl/sharedStrings.xml><?xml version="1.0" encoding="utf-8"?>
<sst xmlns="http://schemas.openxmlformats.org/spreadsheetml/2006/main" count="39" uniqueCount="32">
  <si>
    <t>Business energy quotes 2025</t>
  </si>
  <si>
    <t>Company</t>
  </si>
  <si>
    <t>Contract length</t>
  </si>
  <si>
    <t>British Gas Lite</t>
  </si>
  <si>
    <t>Monthly Cost</t>
  </si>
  <si>
    <t>54.83p/d</t>
  </si>
  <si>
    <t>24.49p</t>
  </si>
  <si>
    <t>Octopus</t>
  </si>
  <si>
    <t>45.17p/d</t>
  </si>
  <si>
    <t>16.2p</t>
  </si>
  <si>
    <t>Annual cost</t>
  </si>
  <si>
    <t>Elec SC 2</t>
  </si>
  <si>
    <t>Elec kWh 2</t>
  </si>
  <si>
    <t>Elec SC 1</t>
  </si>
  <si>
    <t>Elec kWh 1</t>
  </si>
  <si>
    <t>EDF Online</t>
  </si>
  <si>
    <t>60p/d</t>
  </si>
  <si>
    <t>27p</t>
  </si>
  <si>
    <t>British Gas</t>
  </si>
  <si>
    <t>65p/d</t>
  </si>
  <si>
    <t>26.96p</t>
  </si>
  <si>
    <t>26.97p</t>
  </si>
  <si>
    <t>Opus</t>
  </si>
  <si>
    <t>81p/d</t>
  </si>
  <si>
    <t>25.81p</t>
  </si>
  <si>
    <t>48.67p/d</t>
  </si>
  <si>
    <t>23.28p</t>
  </si>
  <si>
    <t>24 months</t>
  </si>
  <si>
    <t>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</si>
</sst>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D730-5316-EF4A-B619-26C9C1A7B2CC}">
  <dimension ref="A1:H7"/>
  <sheetViews>
    <sheetView tabSelected="1" zoomScaleNormal="60" zoomScaleSheetLayoutView="100" workbookViewId="0">
      <selection activeCell="B3" sqref="B3"/>
    </sheetView>
  </sheetViews>
  <sheetFormatPr defaultRowHeight="15" x14ac:dyDescent="0.2"/>
  <cols>
    <col min="1" max="1" width="13.1796875" customWidth="1"/>
    <col min="2" max="2" width="11.97265625" bestFit="1" customWidth="1"/>
    <col min="3" max="3" width="8.47265625" bestFit="1" customWidth="1"/>
    <col min="4" max="4" width="9.953125" bestFit="1" customWidth="1"/>
    <col min="5" max="5" width="8.47265625" customWidth="1"/>
    <col min="6" max="6" width="9.953125" bestFit="1" customWidth="1"/>
    <col min="7" max="7" width="13.71875" bestFit="1" customWidth="1"/>
  </cols>
  <sheetData>
    <row r="1" spans="1:8" x14ac:dyDescent="0.2">
      <c r="A1" s="2" t="s">
        <v>0</v>
      </c>
    </row>
    <row r="2" spans="1:8" x14ac:dyDescent="0.2">
      <c r="A2" t="s">
        <v>1</v>
      </c>
      <c r="B2" t="s">
        <v>4</v>
      </c>
      <c r="C2" t="s">
        <v>13</v>
      </c>
      <c r="D2" t="s">
        <v>14</v>
      </c>
      <c r="E2" t="s">
        <v>11</v>
      </c>
      <c r="F2" t="s">
        <v>12</v>
      </c>
      <c r="G2" t="s">
        <v>2</v>
      </c>
      <c r="H2" t="s">
        <v>10</v>
      </c>
    </row>
    <row r="3" spans="1:8" x14ac:dyDescent="0.2">
      <c r="A3" t="s">
        <v>7</v>
      </c>
      <c r="B3" s="1">
        <f>H3/12</f>
        <v>88.19083333333333</v>
      </c>
      <c r="C3" t="s">
        <v>25</v>
      </c>
      <c r="D3" t="s">
        <v>26</v>
      </c>
      <c r="E3" t="s">
        <v>5</v>
      </c>
      <c r="F3" t="s">
        <v>6</v>
      </c>
      <c r="G3" t="s">
        <v>27</v>
      </c>
      <c r="H3">
        <f>647.86+410.43</f>
        <v>1058.29</v>
      </c>
    </row>
    <row r="4" spans="1:8" x14ac:dyDescent="0.2">
      <c r="A4" t="s">
        <v>3</v>
      </c>
      <c r="B4" s="1">
        <f>H4/12</f>
        <v>71.11666666666666</v>
      </c>
      <c r="C4" t="s">
        <v>8</v>
      </c>
      <c r="D4" t="s">
        <v>9</v>
      </c>
      <c r="E4" t="s">
        <v>5</v>
      </c>
      <c r="F4" t="s">
        <v>9</v>
      </c>
      <c r="G4" t="s">
        <v>28</v>
      </c>
      <c r="H4">
        <f>489.84+363.56</f>
        <v>853.4</v>
      </c>
    </row>
    <row r="5" spans="1:8" x14ac:dyDescent="0.2">
      <c r="A5" t="s">
        <v>15</v>
      </c>
      <c r="B5" s="1">
        <f>H5/12</f>
        <v>99.166666666666671</v>
      </c>
      <c r="C5" t="s">
        <v>16</v>
      </c>
      <c r="D5" t="s">
        <v>17</v>
      </c>
      <c r="E5" t="s">
        <v>16</v>
      </c>
      <c r="F5" t="s">
        <v>17</v>
      </c>
      <c r="G5" t="s">
        <v>28</v>
      </c>
      <c r="H5">
        <f>764+426</f>
        <v>1190</v>
      </c>
    </row>
    <row r="6" spans="1:8" x14ac:dyDescent="0.2">
      <c r="A6" t="s">
        <v>18</v>
      </c>
      <c r="B6" s="1">
        <f>H6/12</f>
        <v>102.08333333333333</v>
      </c>
      <c r="C6" t="s">
        <v>19</v>
      </c>
      <c r="D6" t="s">
        <v>20</v>
      </c>
      <c r="E6" t="s">
        <v>19</v>
      </c>
      <c r="F6" t="s">
        <v>21</v>
      </c>
      <c r="G6" t="s">
        <v>28</v>
      </c>
      <c r="H6">
        <f>443+782</f>
        <v>1225</v>
      </c>
    </row>
    <row r="7" spans="1:8" x14ac:dyDescent="0.2">
      <c r="A7" t="s">
        <v>22</v>
      </c>
      <c r="B7" s="1">
        <f>H7/12</f>
        <v>109.16666666666667</v>
      </c>
      <c r="C7" t="s">
        <v>23</v>
      </c>
      <c r="D7" t="s">
        <v>24</v>
      </c>
      <c r="E7" t="s">
        <v>23</v>
      </c>
      <c r="F7" t="s">
        <v>24</v>
      </c>
      <c r="G7" t="s">
        <v>28</v>
      </c>
      <c r="H7">
        <f>817+493</f>
        <v>1310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Bishop-Wright</dc:creator>
  <dcterms:created xsi:type="dcterms:W3CDTF">2024-05-28T11:16:14Z</dcterms:created>
</cp:coreProperties>
</file>