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burypc\OneDrive - Albury Parish Council\Documents\Finance\Precept\2025-6\"/>
    </mc:Choice>
  </mc:AlternateContent>
  <bookViews>
    <workbookView xWindow="0" yWindow="0" windowWidth="22992" windowHeight="8604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" i="1" l="1"/>
  <c r="P18" i="1"/>
  <c r="P13" i="1" s="1"/>
  <c r="O13" i="1" l="1"/>
  <c r="O18" i="1"/>
  <c r="O26" i="1"/>
  <c r="N26" i="1"/>
  <c r="N30" i="1" s="1"/>
  <c r="N18" i="1"/>
  <c r="M26" i="1" l="1"/>
  <c r="L13" i="1"/>
  <c r="L18" i="1" s="1"/>
  <c r="K26" i="1"/>
  <c r="L30" i="1" s="1"/>
  <c r="M18" i="1"/>
  <c r="K30" i="1"/>
  <c r="M30" i="1" l="1"/>
</calcChain>
</file>

<file path=xl/sharedStrings.xml><?xml version="1.0" encoding="utf-8"?>
<sst xmlns="http://schemas.openxmlformats.org/spreadsheetml/2006/main" count="29" uniqueCount="26">
  <si>
    <t xml:space="preserve">Local Council Tax Support </t>
  </si>
  <si>
    <t xml:space="preserve">(after allowing for </t>
  </si>
  <si>
    <t>LCTSS Grant)</t>
  </si>
  <si>
    <t>Estimated Number of Band D</t>
  </si>
  <si>
    <t>Property in the Parish</t>
  </si>
  <si>
    <t xml:space="preserve">Scheme (LCTSS) Grant </t>
  </si>
  <si>
    <t>Parish Precept [ A]</t>
  </si>
  <si>
    <t>Equivalent Properties [B]</t>
  </si>
  <si>
    <t xml:space="preserve">Council Tax for a Band D </t>
  </si>
  <si>
    <t>Received from GBC</t>
  </si>
  <si>
    <t>( [A] divided by [B] )</t>
  </si>
  <si>
    <t>over Previous Year</t>
  </si>
  <si>
    <t>% Increase (Decrease)</t>
  </si>
  <si>
    <t>2014/</t>
  </si>
  <si>
    <t>2015/</t>
  </si>
  <si>
    <t>2016/</t>
  </si>
  <si>
    <t>APC PRECEPT ANALYSIS</t>
  </si>
  <si>
    <t>2017/</t>
  </si>
  <si>
    <t>2018/</t>
  </si>
  <si>
    <t>2019/</t>
  </si>
  <si>
    <t>2020/2021</t>
  </si>
  <si>
    <t>2021/2022</t>
  </si>
  <si>
    <t>2022/2023</t>
  </si>
  <si>
    <t>2023/2024</t>
  </si>
  <si>
    <t>2024/2025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</si>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</sst>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9" tint="0.7999816888943144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/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4" xfId="0" applyNumberFormat="1" applyBorder="1"/>
    <xf numFmtId="0" fontId="0" fillId="0" borderId="3" xfId="0" applyBorder="1" applyAlignment="1">
      <alignment horizontal="center"/>
    </xf>
    <xf numFmtId="0" fontId="0" fillId="0" borderId="5" xfId="0" applyBorder="1"/>
    <xf numFmtId="8" fontId="0" fillId="0" borderId="3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3" xfId="0" applyFill="1" applyBorder="1"/>
    <xf numFmtId="0" fontId="0" fillId="0" borderId="8" xfId="0" applyBorder="1"/>
    <xf numFmtId="0" fontId="0" fillId="0" borderId="0" xfId="0" applyBorder="1"/>
    <xf numFmtId="164" fontId="0" fillId="0" borderId="3" xfId="0" applyNumberFormat="1" applyBorder="1"/>
    <xf numFmtId="164" fontId="0" fillId="0" borderId="4" xfId="0" applyNumberFormat="1" applyBorder="1"/>
    <xf numFmtId="10" fontId="0" fillId="0" borderId="3" xfId="0" applyNumberForma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5" fillId="0" borderId="0" xfId="0" applyFont="1"/>
    <xf numFmtId="164" fontId="0" fillId="0" borderId="3" xfId="0" applyNumberFormat="1" applyFill="1" applyBorder="1"/>
    <xf numFmtId="0" fontId="0" fillId="0" borderId="3" xfId="0" applyNumberFormat="1" applyFill="1" applyBorder="1" applyAlignment="1">
      <alignment horizontal="center"/>
    </xf>
    <xf numFmtId="10" fontId="0" fillId="0" borderId="3" xfId="0" applyNumberFormat="1" applyBorder="1"/>
    <xf numFmtId="0" fontId="6" fillId="0" borderId="8" xfId="0" applyFont="1" applyBorder="1"/>
    <xf numFmtId="0" fontId="0" fillId="0" borderId="8" xfId="0" applyFont="1" applyFill="1" applyBorder="1"/>
    <xf numFmtId="0" fontId="6" fillId="0" borderId="5" xfId="0" applyFont="1" applyFill="1" applyBorder="1"/>
    <xf numFmtId="0" fontId="0" fillId="0" borderId="10" xfId="0" applyFill="1" applyBorder="1"/>
    <xf numFmtId="0" fontId="5" fillId="0" borderId="0" xfId="0" applyFont="1" applyFill="1"/>
    <xf numFmtId="0" fontId="0" fillId="0" borderId="9" xfId="0" applyFill="1" applyBorder="1"/>
    <xf numFmtId="0" fontId="5" fillId="0" borderId="1" xfId="0" applyFont="1" applyFill="1" applyBorder="1"/>
    <xf numFmtId="0" fontId="0" fillId="0" borderId="0" xfId="0" applyFill="1" applyBorder="1"/>
    <xf numFmtId="0" fontId="5" fillId="0" borderId="2" xfId="0" applyFont="1" applyFill="1" applyBorder="1"/>
    <xf numFmtId="0" fontId="0" fillId="0" borderId="6" xfId="0" applyFill="1" applyBorder="1"/>
    <xf numFmtId="0" fontId="5" fillId="0" borderId="3" xfId="0" applyFont="1" applyFill="1" applyBorder="1"/>
    <xf numFmtId="0" fontId="0" fillId="0" borderId="11" xfId="0" applyFill="1" applyBorder="1"/>
    <xf numFmtId="164" fontId="5" fillId="0" borderId="1" xfId="0" applyNumberFormat="1" applyFont="1" applyFill="1" applyBorder="1"/>
    <xf numFmtId="164" fontId="0" fillId="0" borderId="9" xfId="0" applyNumberFormat="1" applyFill="1" applyBorder="1"/>
    <xf numFmtId="0" fontId="0" fillId="0" borderId="12" xfId="0" applyFill="1" applyBorder="1"/>
    <xf numFmtId="0" fontId="5" fillId="0" borderId="1" xfId="0" applyNumberFormat="1" applyFon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0" fontId="4" fillId="0" borderId="3" xfId="1" applyNumberFormat="1" applyFont="1" applyFill="1" applyBorder="1" applyAlignment="1">
      <alignment horizontal="center"/>
    </xf>
    <xf numFmtId="10" fontId="4" fillId="0" borderId="9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5"/>
  <sheetViews>
    <sheetView tabSelected="1" topLeftCell="G3" workbookViewId="0">
      <selection activeCell="P31" sqref="P31"/>
    </sheetView>
  </sheetViews>
  <sheetFormatPr defaultRowHeight="13.2" x14ac:dyDescent="0.25"/>
  <cols>
    <col min="1" max="1" width="26.88671875" customWidth="1"/>
    <col min="2" max="7" width="10.6640625" customWidth="1"/>
    <col min="8" max="8" width="10.88671875" customWidth="1"/>
    <col min="9" max="9" width="10.33203125" customWidth="1"/>
    <col min="10" max="10" width="10.6640625" customWidth="1"/>
    <col min="11" max="11" width="11" customWidth="1"/>
    <col min="12" max="12" width="10.6640625" customWidth="1"/>
    <col min="13" max="16" width="10.21875" bestFit="1" customWidth="1"/>
  </cols>
  <sheetData>
    <row r="2" spans="1:16" x14ac:dyDescent="0.25">
      <c r="A2" s="1" t="s">
        <v>16</v>
      </c>
    </row>
    <row r="3" spans="1:16" x14ac:dyDescent="0.25">
      <c r="H3" s="16"/>
      <c r="I3" s="16"/>
      <c r="J3" s="20"/>
      <c r="K3" s="20"/>
    </row>
    <row r="4" spans="1:16" x14ac:dyDescent="0.25">
      <c r="A4" s="14"/>
      <c r="B4" s="14"/>
      <c r="C4" s="14"/>
      <c r="D4" s="14"/>
      <c r="E4" s="14"/>
      <c r="F4" s="14"/>
      <c r="G4" s="14"/>
      <c r="H4" s="14"/>
      <c r="I4" s="17"/>
      <c r="J4" s="14"/>
      <c r="K4" s="31"/>
      <c r="L4" s="32"/>
      <c r="M4" s="19"/>
      <c r="N4" s="19"/>
      <c r="O4" s="19"/>
      <c r="P4" s="19"/>
    </row>
    <row r="5" spans="1:16" x14ac:dyDescent="0.25">
      <c r="A5" s="2"/>
      <c r="B5" s="5" t="s">
        <v>13</v>
      </c>
      <c r="C5" s="5" t="s">
        <v>14</v>
      </c>
      <c r="D5" s="5" t="s">
        <v>15</v>
      </c>
      <c r="E5" s="5" t="s">
        <v>17</v>
      </c>
      <c r="F5" s="5" t="s">
        <v>18</v>
      </c>
      <c r="G5" s="5" t="s">
        <v>19</v>
      </c>
      <c r="H5" s="5" t="s">
        <v>20</v>
      </c>
      <c r="I5" s="19" t="s">
        <v>21</v>
      </c>
      <c r="J5" s="18" t="s">
        <v>22</v>
      </c>
      <c r="K5" s="33" t="s">
        <v>23</v>
      </c>
      <c r="L5" s="34" t="s">
        <v>24</v>
      </c>
      <c r="M5" s="30" t="s">
        <v>24</v>
      </c>
      <c r="N5" s="30" t="s">
        <v>25</v>
      </c>
      <c r="O5" s="30" t="s">
        <v>25</v>
      </c>
      <c r="P5" s="30" t="s">
        <v>25</v>
      </c>
    </row>
    <row r="6" spans="1:16" x14ac:dyDescent="0.25">
      <c r="A6" s="2"/>
      <c r="B6" s="5">
        <v>2015</v>
      </c>
      <c r="C6" s="5">
        <v>2016</v>
      </c>
      <c r="D6" s="5">
        <v>2017</v>
      </c>
      <c r="E6" s="5">
        <v>2018</v>
      </c>
      <c r="F6" s="5">
        <v>2019</v>
      </c>
      <c r="G6" s="5">
        <v>2020</v>
      </c>
      <c r="H6" s="5"/>
      <c r="I6" s="5"/>
      <c r="J6" s="5"/>
      <c r="K6" s="35"/>
      <c r="L6" s="36"/>
      <c r="M6" s="5"/>
      <c r="N6" s="5"/>
      <c r="O6" s="5"/>
      <c r="P6" s="5"/>
    </row>
    <row r="7" spans="1:16" x14ac:dyDescent="0.25">
      <c r="A7" s="4"/>
      <c r="B7" s="8"/>
      <c r="C7" s="8"/>
      <c r="D7" s="8"/>
      <c r="E7" s="8"/>
      <c r="F7" s="8"/>
      <c r="G7" s="8"/>
      <c r="H7" s="8"/>
      <c r="I7" s="8"/>
      <c r="J7" s="8"/>
      <c r="K7" s="37"/>
      <c r="L7" s="38"/>
      <c r="M7" s="8"/>
      <c r="N7" s="8"/>
      <c r="O7" s="8"/>
      <c r="P7" s="8"/>
    </row>
    <row r="8" spans="1:16" x14ac:dyDescent="0.25">
      <c r="A8" s="2"/>
      <c r="B8" s="5"/>
      <c r="C8" s="5"/>
      <c r="D8" s="5"/>
      <c r="E8" s="5"/>
      <c r="F8" s="5"/>
      <c r="G8" s="5"/>
      <c r="H8" s="18"/>
      <c r="I8" s="5"/>
      <c r="J8" s="21"/>
      <c r="K8" s="39"/>
      <c r="L8" s="40"/>
      <c r="M8" s="29"/>
      <c r="N8" s="29"/>
      <c r="O8" s="29"/>
      <c r="P8" s="29"/>
    </row>
    <row r="9" spans="1:16" x14ac:dyDescent="0.25">
      <c r="A9" s="3" t="s">
        <v>0</v>
      </c>
      <c r="B9" s="6">
        <v>1865</v>
      </c>
      <c r="C9" s="6">
        <v>1865</v>
      </c>
      <c r="D9" s="6">
        <v>1865</v>
      </c>
      <c r="E9" s="6">
        <v>1865</v>
      </c>
      <c r="F9" s="15">
        <v>1865</v>
      </c>
      <c r="G9" s="15">
        <v>1865</v>
      </c>
      <c r="H9" s="21">
        <v>1865</v>
      </c>
      <c r="I9" s="21">
        <v>1865</v>
      </c>
      <c r="J9" s="21">
        <v>1865</v>
      </c>
      <c r="K9" s="41">
        <v>1865</v>
      </c>
      <c r="L9" s="42">
        <v>1865</v>
      </c>
      <c r="M9" s="26">
        <v>1865</v>
      </c>
      <c r="N9" s="26">
        <v>0</v>
      </c>
      <c r="O9" s="26">
        <v>0</v>
      </c>
      <c r="P9" s="26">
        <v>0</v>
      </c>
    </row>
    <row r="10" spans="1:16" x14ac:dyDescent="0.25">
      <c r="A10" s="3" t="s">
        <v>5</v>
      </c>
      <c r="B10" s="6"/>
      <c r="C10" s="6"/>
      <c r="D10" s="6"/>
      <c r="E10" s="5"/>
      <c r="F10" s="5"/>
      <c r="G10" s="5"/>
      <c r="H10" s="5"/>
      <c r="I10" s="5"/>
      <c r="J10" s="21"/>
      <c r="K10" s="35"/>
      <c r="L10" s="34"/>
      <c r="M10" s="5"/>
      <c r="N10" s="5"/>
      <c r="O10" s="5"/>
      <c r="P10" s="5"/>
    </row>
    <row r="11" spans="1:16" x14ac:dyDescent="0.25">
      <c r="A11" s="4"/>
      <c r="B11" s="7"/>
      <c r="C11" s="7"/>
      <c r="D11" s="7"/>
      <c r="E11" s="8"/>
      <c r="F11" s="8"/>
      <c r="G11" s="8"/>
      <c r="H11" s="8"/>
      <c r="I11" s="8"/>
      <c r="J11" s="22"/>
      <c r="K11" s="37"/>
      <c r="L11" s="43"/>
      <c r="M11" s="8"/>
      <c r="N11" s="8"/>
      <c r="O11" s="8"/>
      <c r="P11" s="8"/>
    </row>
    <row r="12" spans="1:16" x14ac:dyDescent="0.25">
      <c r="A12" s="2"/>
      <c r="B12" s="6"/>
      <c r="C12" s="6"/>
      <c r="D12" s="6"/>
      <c r="E12" s="5"/>
      <c r="F12" s="5"/>
      <c r="G12" s="5"/>
      <c r="H12" s="21"/>
      <c r="I12" s="21"/>
      <c r="J12" s="21"/>
      <c r="K12" s="35"/>
      <c r="L12" s="34"/>
      <c r="M12" s="19"/>
      <c r="N12" s="19"/>
      <c r="O12" s="19"/>
      <c r="P12" s="19"/>
    </row>
    <row r="13" spans="1:16" x14ac:dyDescent="0.25">
      <c r="A13" s="3" t="s">
        <v>6</v>
      </c>
      <c r="B13" s="6">
        <v>38290</v>
      </c>
      <c r="C13" s="6">
        <v>40040</v>
      </c>
      <c r="D13" s="6">
        <v>41530</v>
      </c>
      <c r="E13" s="6">
        <v>42225</v>
      </c>
      <c r="F13" s="15">
        <v>44092</v>
      </c>
      <c r="G13" s="15">
        <v>44092</v>
      </c>
      <c r="H13" s="21">
        <v>45070</v>
      </c>
      <c r="I13" s="21">
        <v>45307</v>
      </c>
      <c r="J13" s="21">
        <v>45546</v>
      </c>
      <c r="K13" s="41">
        <v>43602</v>
      </c>
      <c r="L13" s="42">
        <f>L26*L21</f>
        <v>43539.193100000004</v>
      </c>
      <c r="M13" s="26">
        <v>44840</v>
      </c>
      <c r="N13" s="26">
        <v>46705</v>
      </c>
      <c r="O13" s="26">
        <f>O18</f>
        <v>46633.599999999999</v>
      </c>
      <c r="P13" s="26">
        <f>P18</f>
        <v>47081.999999999993</v>
      </c>
    </row>
    <row r="14" spans="1:16" x14ac:dyDescent="0.25">
      <c r="A14" s="2" t="s">
        <v>1</v>
      </c>
      <c r="B14" s="6"/>
      <c r="C14" s="6"/>
      <c r="D14" s="6"/>
      <c r="E14" s="5"/>
      <c r="F14" s="5"/>
      <c r="G14" s="5"/>
      <c r="H14" s="21"/>
      <c r="I14" s="21"/>
      <c r="J14" s="21"/>
      <c r="K14" s="35"/>
      <c r="L14" s="34"/>
      <c r="M14" s="5"/>
      <c r="N14" s="5"/>
      <c r="O14" s="5"/>
      <c r="P14" s="5"/>
    </row>
    <row r="15" spans="1:16" x14ac:dyDescent="0.25">
      <c r="A15" s="2" t="s">
        <v>2</v>
      </c>
      <c r="B15" s="6"/>
      <c r="C15" s="6"/>
      <c r="D15" s="6"/>
      <c r="E15" s="5"/>
      <c r="F15" s="5"/>
      <c r="G15" s="5"/>
      <c r="H15" s="21"/>
      <c r="I15" s="21"/>
      <c r="J15" s="21"/>
      <c r="K15" s="39"/>
      <c r="L15" s="34"/>
      <c r="M15" s="5"/>
      <c r="N15" s="5"/>
      <c r="O15" s="5"/>
      <c r="P15" s="5"/>
    </row>
    <row r="16" spans="1:16" x14ac:dyDescent="0.25">
      <c r="A16" s="4"/>
      <c r="B16" s="7"/>
      <c r="C16" s="7"/>
      <c r="D16" s="7"/>
      <c r="E16" s="8"/>
      <c r="F16" s="8"/>
      <c r="G16" s="8"/>
      <c r="H16" s="22"/>
      <c r="I16" s="22"/>
      <c r="J16" s="22"/>
      <c r="K16" s="37"/>
      <c r="L16" s="43"/>
      <c r="M16" s="8"/>
      <c r="N16" s="8"/>
      <c r="O16" s="8"/>
      <c r="P16" s="8"/>
    </row>
    <row r="17" spans="1:16" x14ac:dyDescent="0.25">
      <c r="A17" s="2"/>
      <c r="B17" s="6"/>
      <c r="C17" s="6"/>
      <c r="D17" s="6"/>
      <c r="E17" s="5"/>
      <c r="F17" s="5"/>
      <c r="G17" s="5"/>
      <c r="H17" s="21"/>
      <c r="I17" s="21"/>
      <c r="J17" s="21"/>
      <c r="K17" s="35"/>
      <c r="L17" s="34"/>
      <c r="M17" s="19"/>
      <c r="N17" s="19"/>
      <c r="O17" s="19"/>
      <c r="P17" s="19"/>
    </row>
    <row r="18" spans="1:16" x14ac:dyDescent="0.25">
      <c r="A18" s="3" t="s">
        <v>9</v>
      </c>
      <c r="B18" s="6">
        <v>40155</v>
      </c>
      <c r="C18" s="6">
        <v>41905</v>
      </c>
      <c r="D18" s="6">
        <v>43395</v>
      </c>
      <c r="E18" s="6">
        <v>44090</v>
      </c>
      <c r="F18" s="15">
        <v>45957</v>
      </c>
      <c r="G18" s="15">
        <v>45957</v>
      </c>
      <c r="H18" s="21">
        <v>46935</v>
      </c>
      <c r="I18" s="21">
        <v>47172</v>
      </c>
      <c r="J18" s="21">
        <v>47411</v>
      </c>
      <c r="K18" s="41">
        <v>45467</v>
      </c>
      <c r="L18" s="42">
        <f>L9+L13</f>
        <v>45404.193100000004</v>
      </c>
      <c r="M18" s="21">
        <f>M13+M9</f>
        <v>46705</v>
      </c>
      <c r="N18" s="21">
        <f>N13+N9</f>
        <v>46705</v>
      </c>
      <c r="O18" s="21">
        <f>O21*O26</f>
        <v>46633.599999999999</v>
      </c>
      <c r="P18" s="21">
        <f>P21*P26</f>
        <v>47081.999999999993</v>
      </c>
    </row>
    <row r="19" spans="1:16" x14ac:dyDescent="0.25">
      <c r="A19" s="4"/>
      <c r="B19" s="7"/>
      <c r="C19" s="7"/>
      <c r="D19" s="7"/>
      <c r="E19" s="8"/>
      <c r="F19" s="8"/>
      <c r="G19" s="8"/>
      <c r="H19" s="22"/>
      <c r="I19" s="22"/>
      <c r="J19" s="22"/>
      <c r="K19" s="37"/>
      <c r="L19" s="43"/>
      <c r="M19" s="8"/>
      <c r="N19" s="8"/>
      <c r="O19" s="8"/>
      <c r="P19" s="8"/>
    </row>
    <row r="20" spans="1:16" x14ac:dyDescent="0.25">
      <c r="A20" s="2"/>
      <c r="B20" s="9"/>
      <c r="C20" s="9"/>
      <c r="D20" s="9"/>
      <c r="E20" s="5"/>
      <c r="F20" s="5"/>
      <c r="G20" s="5"/>
      <c r="H20" s="5"/>
      <c r="I20" s="5"/>
      <c r="J20" s="21"/>
      <c r="K20" s="35"/>
      <c r="L20" s="34"/>
      <c r="M20" s="19"/>
      <c r="N20" s="19"/>
      <c r="O20" s="19"/>
      <c r="P20" s="19"/>
    </row>
    <row r="21" spans="1:16" x14ac:dyDescent="0.25">
      <c r="A21" s="3" t="s">
        <v>3</v>
      </c>
      <c r="B21" s="9">
        <v>566.97</v>
      </c>
      <c r="C21" s="9">
        <v>592.97</v>
      </c>
      <c r="D21" s="9">
        <v>603.02</v>
      </c>
      <c r="E21" s="13">
        <v>613.11</v>
      </c>
      <c r="F21" s="13">
        <v>627.66</v>
      </c>
      <c r="G21" s="13">
        <v>613.26</v>
      </c>
      <c r="H21" s="13">
        <v>614.54</v>
      </c>
      <c r="I21" s="13">
        <v>617.76</v>
      </c>
      <c r="J21" s="24">
        <v>621.03</v>
      </c>
      <c r="K21" s="44">
        <v>619.95000000000005</v>
      </c>
      <c r="L21" s="45">
        <v>619.07000000000005</v>
      </c>
      <c r="M21" s="27">
        <v>619.07000000000005</v>
      </c>
      <c r="N21" s="27">
        <v>619.07000000000005</v>
      </c>
      <c r="O21" s="27">
        <v>619.07000000000005</v>
      </c>
      <c r="P21" s="27">
        <v>619.07000000000005</v>
      </c>
    </row>
    <row r="22" spans="1:16" x14ac:dyDescent="0.25">
      <c r="A22" s="3" t="s">
        <v>7</v>
      </c>
      <c r="B22" s="9"/>
      <c r="C22" s="9"/>
      <c r="D22" s="9"/>
      <c r="E22" s="5"/>
      <c r="F22" s="5"/>
      <c r="G22" s="5"/>
      <c r="H22" s="5"/>
      <c r="I22" s="5"/>
      <c r="J22" s="21"/>
      <c r="K22" s="35"/>
      <c r="L22" s="34"/>
      <c r="M22" s="5"/>
      <c r="N22" s="5"/>
      <c r="O22" s="5"/>
      <c r="P22" s="5"/>
    </row>
    <row r="23" spans="1:16" x14ac:dyDescent="0.25">
      <c r="A23" s="4"/>
      <c r="B23" s="10"/>
      <c r="C23" s="10"/>
      <c r="D23" s="10"/>
      <c r="E23" s="8"/>
      <c r="F23" s="8"/>
      <c r="G23" s="8"/>
      <c r="H23" s="8"/>
      <c r="I23" s="8"/>
      <c r="J23" s="22"/>
      <c r="K23" s="37"/>
      <c r="L23" s="43"/>
      <c r="M23" s="8"/>
      <c r="N23" s="8"/>
      <c r="O23" s="8"/>
      <c r="P23" s="8"/>
    </row>
    <row r="24" spans="1:16" x14ac:dyDescent="0.25">
      <c r="A24" s="2"/>
      <c r="B24" s="6"/>
      <c r="C24" s="6"/>
      <c r="D24" s="6"/>
      <c r="E24" s="5"/>
      <c r="F24" s="5"/>
      <c r="G24" s="5"/>
      <c r="H24" s="5"/>
      <c r="I24" s="5"/>
      <c r="J24" s="21"/>
      <c r="K24" s="35"/>
      <c r="L24" s="34"/>
      <c r="M24" s="19"/>
      <c r="N24" s="19"/>
      <c r="O24" s="19"/>
      <c r="P24" s="19"/>
    </row>
    <row r="25" spans="1:16" x14ac:dyDescent="0.25">
      <c r="A25" s="3" t="s">
        <v>8</v>
      </c>
      <c r="B25" s="6"/>
      <c r="C25" s="6"/>
      <c r="D25" s="6"/>
      <c r="E25" s="5"/>
      <c r="F25" s="5"/>
      <c r="G25" s="5"/>
      <c r="H25" s="21"/>
      <c r="I25" s="21"/>
      <c r="J25" s="21"/>
      <c r="K25" s="35"/>
      <c r="L25" s="34"/>
      <c r="M25" s="5"/>
      <c r="N25" s="5"/>
      <c r="O25" s="5"/>
      <c r="P25" s="5"/>
    </row>
    <row r="26" spans="1:16" x14ac:dyDescent="0.25">
      <c r="A26" s="3" t="s">
        <v>4</v>
      </c>
      <c r="B26" s="6">
        <v>67.53</v>
      </c>
      <c r="C26" s="6">
        <v>67.52</v>
      </c>
      <c r="D26" s="6">
        <v>68.87</v>
      </c>
      <c r="E26" s="6">
        <v>68.87</v>
      </c>
      <c r="F26" s="15">
        <v>70.25</v>
      </c>
      <c r="G26" s="15">
        <v>71.900000000000006</v>
      </c>
      <c r="H26" s="6">
        <v>73.34</v>
      </c>
      <c r="I26" s="6">
        <v>73.34</v>
      </c>
      <c r="J26" s="6">
        <v>73.34</v>
      </c>
      <c r="K26" s="46">
        <f>K13/K21</f>
        <v>70.331478345027818</v>
      </c>
      <c r="L26" s="47">
        <v>70.33</v>
      </c>
      <c r="M26" s="21">
        <f>M13/M21</f>
        <v>72.431227486390867</v>
      </c>
      <c r="N26" s="21">
        <f>N13/N21</f>
        <v>75.443810877606722</v>
      </c>
      <c r="O26" s="21">
        <f>M26*1.04</f>
        <v>75.328476585846502</v>
      </c>
      <c r="P26" s="21">
        <f>M26*1.05</f>
        <v>76.052788860710407</v>
      </c>
    </row>
    <row r="27" spans="1:16" x14ac:dyDescent="0.25">
      <c r="A27" s="2" t="s">
        <v>10</v>
      </c>
      <c r="B27" s="6"/>
      <c r="C27" s="6"/>
      <c r="D27" s="6"/>
      <c r="E27" s="5"/>
      <c r="F27" s="5"/>
      <c r="G27" s="5"/>
      <c r="H27" s="21"/>
      <c r="I27" s="21"/>
      <c r="J27" s="21"/>
      <c r="K27" s="35"/>
      <c r="L27" s="34"/>
      <c r="M27" s="5"/>
      <c r="N27" s="5"/>
      <c r="O27" s="5"/>
      <c r="P27" s="5"/>
    </row>
    <row r="28" spans="1:16" x14ac:dyDescent="0.25">
      <c r="A28" s="4"/>
      <c r="B28" s="7"/>
      <c r="C28" s="7"/>
      <c r="D28" s="7"/>
      <c r="E28" s="8"/>
      <c r="F28" s="8"/>
      <c r="G28" s="8"/>
      <c r="H28" s="22"/>
      <c r="I28" s="22"/>
      <c r="J28" s="22"/>
      <c r="K28" s="37"/>
      <c r="L28" s="43"/>
      <c r="M28" s="8"/>
      <c r="N28" s="8"/>
      <c r="O28" s="8"/>
      <c r="P28" s="8"/>
    </row>
    <row r="29" spans="1:16" x14ac:dyDescent="0.25">
      <c r="A29" s="2"/>
      <c r="B29" s="11"/>
      <c r="C29" s="11"/>
      <c r="D29" s="11"/>
      <c r="E29" s="5"/>
      <c r="F29" s="5"/>
      <c r="G29" s="5"/>
      <c r="H29" s="5"/>
      <c r="I29" s="5"/>
      <c r="J29" s="5"/>
      <c r="K29" s="35"/>
      <c r="L29" s="34"/>
      <c r="M29" s="19"/>
      <c r="N29" s="19"/>
      <c r="O29" s="19"/>
      <c r="P29" s="19"/>
    </row>
    <row r="30" spans="1:16" x14ac:dyDescent="0.25">
      <c r="A30" s="3" t="s">
        <v>12</v>
      </c>
      <c r="B30" s="11">
        <v>5.8000000000000003E-2</v>
      </c>
      <c r="C30" s="11">
        <v>0</v>
      </c>
      <c r="D30" s="11">
        <v>1.9900000000000001E-2</v>
      </c>
      <c r="E30" s="11">
        <v>0</v>
      </c>
      <c r="F30" s="11">
        <v>0.02</v>
      </c>
      <c r="G30" s="11">
        <v>2.3400000000000001E-2</v>
      </c>
      <c r="H30" s="11">
        <v>0.02</v>
      </c>
      <c r="I30" s="11">
        <v>0</v>
      </c>
      <c r="J30" s="23">
        <v>0</v>
      </c>
      <c r="K30" s="48">
        <f>(K18-J18)/J18</f>
        <v>-4.1003142730589949E-2</v>
      </c>
      <c r="L30" s="49">
        <f>(L26-K26)/K26</f>
        <v>-2.1019677996356184E-5</v>
      </c>
      <c r="M30" s="28">
        <f>(M26-K26)/K26</f>
        <v>2.9855040598780379E-2</v>
      </c>
      <c r="N30" s="28">
        <f>(N26-L26)/L26</f>
        <v>7.2711657580075709E-2</v>
      </c>
      <c r="O30" s="28">
        <v>0.04</v>
      </c>
      <c r="P30" s="28">
        <v>0.05</v>
      </c>
    </row>
    <row r="31" spans="1:16" x14ac:dyDescent="0.25">
      <c r="A31" s="3" t="s">
        <v>11</v>
      </c>
      <c r="B31" s="11"/>
      <c r="C31" s="11"/>
      <c r="D31" s="11"/>
      <c r="E31" s="5"/>
      <c r="F31" s="5"/>
      <c r="G31" s="5"/>
      <c r="H31" s="5"/>
      <c r="I31" s="5"/>
      <c r="J31" s="5"/>
      <c r="K31" s="35"/>
      <c r="L31" s="34"/>
      <c r="M31" s="5"/>
      <c r="N31" s="5"/>
      <c r="O31" s="5"/>
      <c r="P31" s="5"/>
    </row>
    <row r="32" spans="1:16" x14ac:dyDescent="0.25">
      <c r="A32" s="4"/>
      <c r="B32" s="12"/>
      <c r="C32" s="12"/>
      <c r="D32" s="12"/>
      <c r="E32" s="8"/>
      <c r="F32" s="8"/>
      <c r="G32" s="8"/>
      <c r="H32" s="8"/>
      <c r="I32" s="8"/>
      <c r="J32" s="8"/>
      <c r="K32" s="37"/>
      <c r="L32" s="43"/>
      <c r="M32" s="8"/>
      <c r="N32" s="8"/>
      <c r="O32" s="8"/>
      <c r="P32" s="8"/>
    </row>
    <row r="34" spans="12:12" x14ac:dyDescent="0.25">
      <c r="L34" s="25"/>
    </row>
    <row r="35" spans="12:12" x14ac:dyDescent="0.25">
      <c r="L35" s="25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- ETH0 -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alburypc</cp:lastModifiedBy>
  <cp:lastPrinted>2022-12-02T00:31:03Z</cp:lastPrinted>
  <dcterms:created xsi:type="dcterms:W3CDTF">2015-11-30T20:56:51Z</dcterms:created>
  <dcterms:modified xsi:type="dcterms:W3CDTF">2024-11-17T17:00:38Z</dcterms:modified>
</cp:coreProperties>
</file>