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buryparishcouncil-my.sharepoint.com/personal/cj_bishop_alburyparishcouncil_gov_uk/Documents/Documents/Agendas and Minutes/Full Council/2025/Annexes/06/"/>
    </mc:Choice>
  </mc:AlternateContent>
  <xr:revisionPtr revIDLastSave="24" documentId="11_712C04BFCE3986D97F27D71E8834F40046A80296" xr6:coauthVersionLast="47" xr6:coauthVersionMax="47" xr10:uidLastSave="{8D35DEA9-A344-4C74-B7EE-ABA5A51441CF}"/>
  <bookViews>
    <workbookView xWindow="-110" yWindow="-110" windowWidth="19420" windowHeight="11860" xr2:uid="{00000000-000D-0000-FFFF-FFFF00000000}"/>
  </bookViews>
  <sheets>
    <sheet name="Current" sheetId="1" r:id="rId1"/>
    <sheet name="Archive" sheetId="2" r:id="rId2"/>
  </sheets>
  <definedNames>
    <definedName name="_xlnm._FilterDatabase" localSheetId="0" hidden="1">Current!$A$4:$L$4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15" i="1"/>
  <c r="K21" i="2"/>
  <c r="K20" i="2"/>
  <c r="K19" i="2"/>
  <c r="K18" i="2"/>
  <c r="K17" i="2" l="1"/>
  <c r="K16" i="2"/>
  <c r="K14" i="1"/>
  <c r="K13" i="1"/>
  <c r="K12" i="1"/>
  <c r="K11" i="1"/>
  <c r="K14" i="2"/>
  <c r="K15" i="2"/>
  <c r="K13" i="2"/>
  <c r="K12" i="2"/>
  <c r="K11" i="2"/>
  <c r="K10" i="2"/>
  <c r="K9" i="2"/>
  <c r="K8" i="2"/>
  <c r="K7" i="2"/>
  <c r="K6" i="2"/>
  <c r="K6" i="1"/>
  <c r="K7" i="1"/>
  <c r="K8" i="1"/>
  <c r="K9" i="1"/>
  <c r="K10" i="1"/>
</calcChain>
</file>

<file path=xl/sharedStrings.xml><?xml version="1.0" encoding="utf-8"?>
<sst xmlns="http://schemas.openxmlformats.org/spreadsheetml/2006/main" count="142" uniqueCount="98">
  <si>
    <t>ACTION ITEMS</t>
  </si>
  <si>
    <t>ALBURY PARISH COUNCIL</t>
  </si>
  <si>
    <t>Last updated:</t>
  </si>
  <si>
    <t>Action</t>
  </si>
  <si>
    <t>Details</t>
  </si>
  <si>
    <t>Start date</t>
  </si>
  <si>
    <t>Due date</t>
  </si>
  <si>
    <t>Completed</t>
  </si>
  <si>
    <t>Minute ref</t>
  </si>
  <si>
    <t>Status</t>
  </si>
  <si>
    <t>Notes</t>
  </si>
  <si>
    <t>Archive</t>
  </si>
  <si>
    <t>AM</t>
  </si>
  <si>
    <t>Churches</t>
  </si>
  <si>
    <t xml:space="preserve">Update on maintenance funds to the church </t>
  </si>
  <si>
    <t>028/24</t>
  </si>
  <si>
    <t>BH</t>
  </si>
  <si>
    <t>Flooding</t>
  </si>
  <si>
    <t>036/24</t>
  </si>
  <si>
    <t xml:space="preserve">SB </t>
  </si>
  <si>
    <t>ML Clock</t>
  </si>
  <si>
    <t>Look into repair of memorial library clock</t>
  </si>
  <si>
    <t>147/24</t>
  </si>
  <si>
    <t>Bakery Mews</t>
  </si>
  <si>
    <t>Date confirmation for kerb build out</t>
  </si>
  <si>
    <t>028/25</t>
  </si>
  <si>
    <t>NE &amp; AM</t>
  </si>
  <si>
    <t>Ditch clearing</t>
  </si>
  <si>
    <t>Update on agreement about ongoing ditch maintenance</t>
  </si>
  <si>
    <t>026/25</t>
  </si>
  <si>
    <t>CJ</t>
  </si>
  <si>
    <t>Traffic calming</t>
  </si>
  <si>
    <t xml:space="preserve">Look into obtaining data from speed cameras </t>
  </si>
  <si>
    <t>Look into options for average speed cameras in the parish</t>
  </si>
  <si>
    <t>Look into more secure VAS options</t>
  </si>
  <si>
    <t>Village Hall</t>
  </si>
  <si>
    <t>Replacement of feet of chairs</t>
  </si>
  <si>
    <t>032/25</t>
  </si>
  <si>
    <t>AM &amp; BH</t>
  </si>
  <si>
    <t>Network Rail</t>
  </si>
  <si>
    <t>Chasing repairs from damage caused by diversions and to level crossing</t>
  </si>
  <si>
    <t>057/25</t>
  </si>
  <si>
    <t>NE</t>
  </si>
  <si>
    <t xml:space="preserve">Confirm funding of village hall sign from Albury Estate </t>
  </si>
  <si>
    <t>062/25</t>
  </si>
  <si>
    <t>Framing</t>
  </si>
  <si>
    <t>Village Hall Jubilee picture framing</t>
  </si>
  <si>
    <t>COMPLETED ITEMS</t>
  </si>
  <si>
    <t>Done?</t>
  </si>
  <si>
    <t>Allotments</t>
  </si>
  <si>
    <t>Update allotment regulations and conduct price review</t>
  </si>
  <si>
    <t>166/24</t>
  </si>
  <si>
    <t>Accounts</t>
  </si>
  <si>
    <t>Organise back payment</t>
  </si>
  <si>
    <t>Bin emptying</t>
  </si>
  <si>
    <t>Inform Cricket Club that Council will not be contributing to costs</t>
  </si>
  <si>
    <t>Waste clearing</t>
  </si>
  <si>
    <t>Chase the clearing of the waste on New Road and Sherbourne Road</t>
  </si>
  <si>
    <t>No responsibility taken  - item closed</t>
  </si>
  <si>
    <t>Highways</t>
  </si>
  <si>
    <t>Find out whether mirror can be put at Guildford Ln/Chilworth Rd</t>
  </si>
  <si>
    <t>Request Rejected</t>
  </si>
  <si>
    <t>Footpaths</t>
  </si>
  <si>
    <t>Update on regular footpath clearing at Boundary Cottages</t>
  </si>
  <si>
    <t>Cleared</t>
  </si>
  <si>
    <t>NE &amp; BH</t>
  </si>
  <si>
    <t>Bridge</t>
  </si>
  <si>
    <t xml:space="preserve">Look into repair of Sherbourne Bridge </t>
  </si>
  <si>
    <t>100/24</t>
  </si>
  <si>
    <t>Westonfields</t>
  </si>
  <si>
    <t>Broadband company road damage on Westonfields</t>
  </si>
  <si>
    <t>006/24</t>
  </si>
  <si>
    <t>Rec ground</t>
  </si>
  <si>
    <t xml:space="preserve">Organise replacement of bark in the recreation ground </t>
  </si>
  <si>
    <t>076/24</t>
  </si>
  <si>
    <t>AM &amp; NE</t>
  </si>
  <si>
    <t>Organise replacement of play equipment for younger children</t>
  </si>
  <si>
    <t>Grants</t>
  </si>
  <si>
    <t>Look into funding for the church maintenance</t>
  </si>
  <si>
    <t>075/24</t>
  </si>
  <si>
    <t>None available</t>
  </si>
  <si>
    <t>APM</t>
  </si>
  <si>
    <t>Annual Parish Meeting prep - invites and advertising</t>
  </si>
  <si>
    <t>184/24</t>
  </si>
  <si>
    <t>Look into options for strimming and clearing just a few plots</t>
  </si>
  <si>
    <t>096/24</t>
  </si>
  <si>
    <t>Farley Green</t>
  </si>
  <si>
    <t>Discuss knotweed removal with contractors</t>
  </si>
  <si>
    <t>Amendments to VH and ML lease</t>
  </si>
  <si>
    <t>New Road</t>
  </si>
  <si>
    <t xml:space="preserve">Update on the repair of New Road </t>
  </si>
  <si>
    <t>143/23</t>
  </si>
  <si>
    <t>Not possible</t>
  </si>
  <si>
    <t>Troughs</t>
  </si>
  <si>
    <t>Organise planting of troughs</t>
  </si>
  <si>
    <t>154/24</t>
  </si>
  <si>
    <t>No budget</t>
  </si>
  <si>
    <t>Update on installation of new drains at Westonfields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</si>
</sst>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9" fontId="0" fillId="2" borderId="0" xfId="1" applyFont="1" applyFill="1"/>
    <xf numFmtId="14" fontId="0" fillId="0" borderId="0" xfId="0" applyNumberFormat="1"/>
  </cellXfs>
  <cellStyles count="2">
    <cellStyle name="Normal" xfId="0" builtinId="0"/>
    <cellStyle name="Percent" xfId="1" builtinId="5"/>
  </cellStyles>
  <dxfs count="12"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7"/>
  <sheetViews>
    <sheetView tabSelected="1" zoomScale="96" zoomScaleNormal="110" workbookViewId="0">
      <pane xSplit="1" topLeftCell="B1" activePane="topRight" state="frozen"/>
      <selection pane="topRight" activeCell="G17" sqref="G17"/>
    </sheetView>
  </sheetViews>
  <sheetFormatPr defaultRowHeight="14.5" x14ac:dyDescent="0.35"/>
  <cols>
    <col min="1" max="1" width="9" bestFit="1" customWidth="1"/>
    <col min="2" max="2" width="13.81640625" customWidth="1"/>
    <col min="3" max="3" width="63.453125" bestFit="1" customWidth="1"/>
    <col min="4" max="4" width="9.7265625" style="1" bestFit="1" customWidth="1"/>
    <col min="5" max="5" width="9.453125" style="1" bestFit="1" customWidth="1"/>
    <col min="6" max="6" width="12.54296875" bestFit="1" customWidth="1"/>
    <col min="7" max="7" width="9.7265625" bestFit="1" customWidth="1"/>
    <col min="8" max="8" width="8.81640625" style="7"/>
    <col min="9" max="9" width="13.7265625" bestFit="1" customWidth="1"/>
  </cols>
  <sheetData>
    <row r="1" spans="1:11" ht="23.5" x14ac:dyDescent="0.55000000000000004">
      <c r="A1" s="5" t="s">
        <v>0</v>
      </c>
    </row>
    <row r="2" spans="1:11" x14ac:dyDescent="0.35">
      <c r="A2" s="4" t="s">
        <v>1</v>
      </c>
      <c r="C2" s="6" t="s">
        <v>2</v>
      </c>
      <c r="D2" s="1">
        <v>45789</v>
      </c>
    </row>
    <row r="4" spans="1:11" s="2" customFormat="1" x14ac:dyDescent="0.35"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10</v>
      </c>
      <c r="K4" s="2" t="s">
        <v>11</v>
      </c>
    </row>
    <row r="5" spans="1:11" s="2" customFormat="1" x14ac:dyDescent="0.35">
      <c r="D5" s="3"/>
      <c r="E5" s="3"/>
      <c r="H5" s="8"/>
    </row>
    <row r="6" spans="1:11" x14ac:dyDescent="0.35">
      <c r="A6" t="s">
        <v>12</v>
      </c>
      <c r="B6" t="s">
        <v>13</v>
      </c>
      <c r="C6" t="s">
        <v>14</v>
      </c>
      <c r="D6" s="1">
        <v>45600</v>
      </c>
      <c r="E6" s="1">
        <v>45810</v>
      </c>
      <c r="G6" t="s">
        <v>15</v>
      </c>
      <c r="H6" s="7">
        <v>0.25</v>
      </c>
      <c r="K6" t="str">
        <f t="shared" ref="K6:K15" si="0">IF(H6=1, "Yes", "No")</f>
        <v>No</v>
      </c>
    </row>
    <row r="7" spans="1:11" x14ac:dyDescent="0.35">
      <c r="A7" t="s">
        <v>16</v>
      </c>
      <c r="B7" t="s">
        <v>17</v>
      </c>
      <c r="C7" t="s">
        <v>97</v>
      </c>
      <c r="D7" s="1">
        <v>45110</v>
      </c>
      <c r="E7" s="1">
        <v>45810</v>
      </c>
      <c r="G7" t="s">
        <v>18</v>
      </c>
      <c r="H7" s="7">
        <v>0.25</v>
      </c>
      <c r="K7" t="str">
        <f t="shared" si="0"/>
        <v>No</v>
      </c>
    </row>
    <row r="8" spans="1:11" x14ac:dyDescent="0.35">
      <c r="A8" t="s">
        <v>19</v>
      </c>
      <c r="B8" t="s">
        <v>20</v>
      </c>
      <c r="C8" t="s">
        <v>21</v>
      </c>
      <c r="D8" s="1">
        <v>45425</v>
      </c>
      <c r="E8" s="1">
        <v>45810</v>
      </c>
      <c r="G8" t="s">
        <v>22</v>
      </c>
      <c r="H8" s="7">
        <v>0.5</v>
      </c>
      <c r="K8" t="str">
        <f t="shared" si="0"/>
        <v>No</v>
      </c>
    </row>
    <row r="9" spans="1:11" x14ac:dyDescent="0.35">
      <c r="A9" t="s">
        <v>16</v>
      </c>
      <c r="B9" t="s">
        <v>23</v>
      </c>
      <c r="C9" t="s">
        <v>24</v>
      </c>
      <c r="D9" s="1">
        <v>45337</v>
      </c>
      <c r="E9" s="1">
        <v>45810</v>
      </c>
      <c r="G9" t="s">
        <v>25</v>
      </c>
      <c r="H9" s="7">
        <v>0.75</v>
      </c>
      <c r="K9" t="str">
        <f t="shared" si="0"/>
        <v>No</v>
      </c>
    </row>
    <row r="10" spans="1:11" x14ac:dyDescent="0.35">
      <c r="A10" t="s">
        <v>26</v>
      </c>
      <c r="B10" t="s">
        <v>27</v>
      </c>
      <c r="C10" t="s">
        <v>28</v>
      </c>
      <c r="D10" s="1">
        <v>45537</v>
      </c>
      <c r="E10" s="1">
        <v>45810</v>
      </c>
      <c r="F10" s="9"/>
      <c r="G10" t="s">
        <v>29</v>
      </c>
      <c r="H10" s="7">
        <v>0.5</v>
      </c>
      <c r="K10" t="str">
        <f t="shared" si="0"/>
        <v>No</v>
      </c>
    </row>
    <row r="11" spans="1:11" x14ac:dyDescent="0.35">
      <c r="A11" t="s">
        <v>30</v>
      </c>
      <c r="B11" t="s">
        <v>31</v>
      </c>
      <c r="C11" t="s">
        <v>32</v>
      </c>
      <c r="D11" s="1">
        <v>45705</v>
      </c>
      <c r="E11" s="1">
        <v>45810</v>
      </c>
      <c r="G11" t="s">
        <v>29</v>
      </c>
      <c r="H11" s="7">
        <v>0.5</v>
      </c>
      <c r="K11" t="str">
        <f t="shared" si="0"/>
        <v>No</v>
      </c>
    </row>
    <row r="12" spans="1:11" x14ac:dyDescent="0.35">
      <c r="A12" t="s">
        <v>30</v>
      </c>
      <c r="B12" t="s">
        <v>31</v>
      </c>
      <c r="C12" t="s">
        <v>33</v>
      </c>
      <c r="D12" s="1">
        <v>45705</v>
      </c>
      <c r="E12" s="1">
        <v>45810</v>
      </c>
      <c r="G12" t="s">
        <v>29</v>
      </c>
      <c r="H12" s="7">
        <v>0.25</v>
      </c>
      <c r="K12" t="str">
        <f t="shared" si="0"/>
        <v>No</v>
      </c>
    </row>
    <row r="13" spans="1:11" x14ac:dyDescent="0.35">
      <c r="A13" t="s">
        <v>19</v>
      </c>
      <c r="B13" t="s">
        <v>31</v>
      </c>
      <c r="C13" t="s">
        <v>34</v>
      </c>
      <c r="D13" s="1">
        <v>45705</v>
      </c>
      <c r="E13" s="1">
        <v>45810</v>
      </c>
      <c r="G13" t="s">
        <v>29</v>
      </c>
      <c r="H13" s="7">
        <v>0</v>
      </c>
      <c r="K13" t="str">
        <f t="shared" si="0"/>
        <v>No</v>
      </c>
    </row>
    <row r="14" spans="1:11" x14ac:dyDescent="0.35">
      <c r="A14" t="s">
        <v>19</v>
      </c>
      <c r="B14" t="s">
        <v>35</v>
      </c>
      <c r="C14" t="s">
        <v>36</v>
      </c>
      <c r="D14" s="1">
        <v>45705</v>
      </c>
      <c r="E14" s="1">
        <v>45810</v>
      </c>
      <c r="G14" t="s">
        <v>37</v>
      </c>
      <c r="H14" s="7">
        <v>0</v>
      </c>
      <c r="K14" t="str">
        <f t="shared" si="0"/>
        <v>No</v>
      </c>
    </row>
    <row r="15" spans="1:11" x14ac:dyDescent="0.35">
      <c r="A15" t="s">
        <v>38</v>
      </c>
      <c r="B15" t="s">
        <v>39</v>
      </c>
      <c r="C15" t="s">
        <v>40</v>
      </c>
      <c r="D15" s="1">
        <v>45754</v>
      </c>
      <c r="E15" s="1">
        <v>45810</v>
      </c>
      <c r="G15" t="s">
        <v>41</v>
      </c>
      <c r="H15" s="7">
        <v>0.25</v>
      </c>
      <c r="K15" t="str">
        <f t="shared" si="0"/>
        <v>No</v>
      </c>
    </row>
    <row r="16" spans="1:11" x14ac:dyDescent="0.35">
      <c r="A16" t="s">
        <v>42</v>
      </c>
      <c r="B16" t="s">
        <v>35</v>
      </c>
      <c r="C16" t="s">
        <v>43</v>
      </c>
      <c r="D16" s="1">
        <v>45754</v>
      </c>
      <c r="E16" s="1">
        <v>45810</v>
      </c>
      <c r="G16" t="s">
        <v>44</v>
      </c>
      <c r="H16" s="7">
        <v>0.25</v>
      </c>
    </row>
    <row r="17" spans="1:8" x14ac:dyDescent="0.35">
      <c r="A17" t="s">
        <v>30</v>
      </c>
      <c r="B17" t="s">
        <v>45</v>
      </c>
      <c r="C17" t="s">
        <v>46</v>
      </c>
      <c r="D17" s="1">
        <v>45413</v>
      </c>
      <c r="E17" s="1">
        <v>45810</v>
      </c>
      <c r="H17" s="7">
        <v>0.5</v>
      </c>
    </row>
  </sheetData>
  <autoFilter ref="A4:L4" xr:uid="{00000000-0009-0000-0000-000000000000}">
    <sortState xmlns:xlrd2="http://schemas.microsoft.com/office/spreadsheetml/2017/richdata2" ref="A4:L5">
      <sortCondition ref="H4"/>
    </sortState>
  </autoFilter>
  <sortState xmlns:xlrd2="http://schemas.microsoft.com/office/spreadsheetml/2017/richdata2" ref="B4:I4">
    <sortCondition ref="D4"/>
  </sortState>
  <conditionalFormatting sqref="H6:H10 H14:H1048576">
    <cfRule type="cellIs" dxfId="11" priority="14" operator="greaterThan">
      <formula>0.75</formula>
    </cfRule>
    <cfRule type="cellIs" dxfId="10" priority="15" operator="between">
      <formula>0.5</formula>
      <formula>0.75</formula>
    </cfRule>
    <cfRule type="cellIs" dxfId="9" priority="16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000-000000000000}">
      <formula1>$L$6:$L$7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2"/>
  <sheetViews>
    <sheetView topLeftCell="D1" workbookViewId="0">
      <selection activeCell="H1" sqref="H1:H1048576"/>
    </sheetView>
  </sheetViews>
  <sheetFormatPr defaultRowHeight="14.5" x14ac:dyDescent="0.35"/>
  <cols>
    <col min="2" max="2" width="13.1796875" bestFit="1" customWidth="1"/>
    <col min="3" max="3" width="57" bestFit="1" customWidth="1"/>
    <col min="4" max="4" width="9" bestFit="1" customWidth="1"/>
    <col min="5" max="5" width="8.54296875" bestFit="1" customWidth="1"/>
    <col min="6" max="6" width="10.54296875" bestFit="1" customWidth="1"/>
    <col min="7" max="7" width="9.54296875" bestFit="1" customWidth="1"/>
    <col min="8" max="8" width="6.7265625" customWidth="1"/>
    <col min="9" max="9" width="10.7265625" customWidth="1"/>
  </cols>
  <sheetData>
    <row r="1" spans="1:11" ht="23.5" x14ac:dyDescent="0.55000000000000004">
      <c r="A1" s="5" t="s">
        <v>47</v>
      </c>
      <c r="D1" s="1"/>
      <c r="E1" s="1"/>
      <c r="H1" s="7"/>
    </row>
    <row r="2" spans="1:11" x14ac:dyDescent="0.35">
      <c r="A2" s="4" t="s">
        <v>1</v>
      </c>
      <c r="D2" s="1"/>
      <c r="E2" s="1"/>
      <c r="H2" s="6" t="s">
        <v>2</v>
      </c>
      <c r="I2" s="9">
        <v>45678</v>
      </c>
    </row>
    <row r="3" spans="1:11" x14ac:dyDescent="0.35">
      <c r="D3" s="1"/>
      <c r="E3" s="1"/>
      <c r="H3" s="7"/>
    </row>
    <row r="4" spans="1:11" x14ac:dyDescent="0.35">
      <c r="A4" s="2"/>
      <c r="B4" s="2" t="s">
        <v>3</v>
      </c>
      <c r="C4" s="2" t="s">
        <v>4</v>
      </c>
      <c r="D4" s="3" t="s">
        <v>5</v>
      </c>
      <c r="E4" s="3" t="s">
        <v>6</v>
      </c>
      <c r="F4" s="2" t="s">
        <v>7</v>
      </c>
      <c r="G4" s="2" t="s">
        <v>8</v>
      </c>
      <c r="H4" s="8" t="s">
        <v>9</v>
      </c>
      <c r="I4" s="2" t="s">
        <v>48</v>
      </c>
      <c r="J4" s="2" t="s">
        <v>10</v>
      </c>
    </row>
    <row r="5" spans="1:11" x14ac:dyDescent="0.35">
      <c r="A5" s="2"/>
      <c r="B5" s="2"/>
      <c r="C5" s="2"/>
      <c r="D5" s="3"/>
      <c r="E5" s="3"/>
      <c r="F5" s="2"/>
      <c r="G5" s="2"/>
      <c r="H5" s="8"/>
      <c r="I5" s="2"/>
      <c r="J5" s="2"/>
    </row>
    <row r="6" spans="1:11" x14ac:dyDescent="0.35">
      <c r="A6" t="s">
        <v>30</v>
      </c>
      <c r="B6" t="s">
        <v>49</v>
      </c>
      <c r="C6" t="s">
        <v>50</v>
      </c>
      <c r="D6" s="1">
        <v>45572</v>
      </c>
      <c r="E6" s="1">
        <v>45691</v>
      </c>
      <c r="F6" s="9">
        <v>45664</v>
      </c>
      <c r="G6" t="s">
        <v>51</v>
      </c>
      <c r="H6" s="7">
        <v>1</v>
      </c>
      <c r="K6" t="str">
        <f t="shared" ref="K6:K15" si="0">IF(H6=1, "Yes", "No")</f>
        <v>Yes</v>
      </c>
    </row>
    <row r="7" spans="1:11" x14ac:dyDescent="0.35">
      <c r="A7" t="s">
        <v>30</v>
      </c>
      <c r="B7" t="s">
        <v>52</v>
      </c>
      <c r="C7" t="s">
        <v>53</v>
      </c>
      <c r="D7" s="1">
        <v>45600</v>
      </c>
      <c r="E7" s="1">
        <v>45619</v>
      </c>
      <c r="F7" s="9">
        <v>45619</v>
      </c>
      <c r="H7" s="7">
        <v>1</v>
      </c>
      <c r="K7" t="str">
        <f t="shared" si="0"/>
        <v>Yes</v>
      </c>
    </row>
    <row r="8" spans="1:11" x14ac:dyDescent="0.35">
      <c r="A8" t="s">
        <v>19</v>
      </c>
      <c r="B8" t="s">
        <v>54</v>
      </c>
      <c r="C8" t="s">
        <v>55</v>
      </c>
      <c r="D8" s="1">
        <v>45600</v>
      </c>
      <c r="E8" s="1">
        <v>45614</v>
      </c>
      <c r="F8" s="9">
        <v>45614</v>
      </c>
      <c r="H8" s="7">
        <v>1</v>
      </c>
      <c r="K8" t="str">
        <f t="shared" si="0"/>
        <v>Yes</v>
      </c>
    </row>
    <row r="9" spans="1:11" x14ac:dyDescent="0.35">
      <c r="A9" t="s">
        <v>16</v>
      </c>
      <c r="B9" t="s">
        <v>56</v>
      </c>
      <c r="C9" t="s">
        <v>57</v>
      </c>
      <c r="D9" s="1">
        <v>45572</v>
      </c>
      <c r="E9" s="1">
        <v>45628</v>
      </c>
      <c r="F9" s="9">
        <v>45600</v>
      </c>
      <c r="G9" t="s">
        <v>51</v>
      </c>
      <c r="H9" s="7">
        <v>0</v>
      </c>
      <c r="I9" t="s">
        <v>58</v>
      </c>
      <c r="K9" t="str">
        <f t="shared" si="0"/>
        <v>No</v>
      </c>
    </row>
    <row r="10" spans="1:11" x14ac:dyDescent="0.35">
      <c r="A10" t="s">
        <v>19</v>
      </c>
      <c r="B10" t="s">
        <v>59</v>
      </c>
      <c r="C10" t="s">
        <v>60</v>
      </c>
      <c r="D10" s="1">
        <v>45572</v>
      </c>
      <c r="E10" s="1">
        <v>45663</v>
      </c>
      <c r="F10" s="9">
        <v>45663</v>
      </c>
      <c r="G10" t="s">
        <v>51</v>
      </c>
      <c r="H10" s="7">
        <v>0</v>
      </c>
      <c r="I10" t="s">
        <v>61</v>
      </c>
      <c r="K10" t="str">
        <f t="shared" si="0"/>
        <v>No</v>
      </c>
    </row>
    <row r="11" spans="1:11" x14ac:dyDescent="0.35">
      <c r="A11" t="s">
        <v>16</v>
      </c>
      <c r="B11" t="s">
        <v>62</v>
      </c>
      <c r="C11" t="s">
        <v>63</v>
      </c>
      <c r="D11" s="1">
        <v>45600</v>
      </c>
      <c r="E11" s="1">
        <v>45663</v>
      </c>
      <c r="F11" s="9">
        <v>45663</v>
      </c>
      <c r="H11" s="7">
        <v>0</v>
      </c>
      <c r="I11" t="s">
        <v>64</v>
      </c>
      <c r="K11" t="str">
        <f t="shared" si="0"/>
        <v>No</v>
      </c>
    </row>
    <row r="12" spans="1:11" x14ac:dyDescent="0.35">
      <c r="A12" t="s">
        <v>65</v>
      </c>
      <c r="B12" t="s">
        <v>66</v>
      </c>
      <c r="C12" t="s">
        <v>67</v>
      </c>
      <c r="D12" s="1">
        <v>45425</v>
      </c>
      <c r="E12" s="1">
        <v>45691</v>
      </c>
      <c r="F12" s="9">
        <v>45691</v>
      </c>
      <c r="G12" t="s">
        <v>68</v>
      </c>
      <c r="H12" s="7">
        <v>1</v>
      </c>
      <c r="K12" t="str">
        <f t="shared" si="0"/>
        <v>Yes</v>
      </c>
    </row>
    <row r="13" spans="1:11" x14ac:dyDescent="0.35">
      <c r="A13" t="s">
        <v>16</v>
      </c>
      <c r="B13" t="s">
        <v>69</v>
      </c>
      <c r="C13" t="s">
        <v>70</v>
      </c>
      <c r="D13" s="1">
        <v>45299</v>
      </c>
      <c r="E13" s="1">
        <v>45691</v>
      </c>
      <c r="F13" s="9">
        <v>45691</v>
      </c>
      <c r="G13" t="s">
        <v>71</v>
      </c>
      <c r="H13" s="7">
        <v>1</v>
      </c>
      <c r="K13" t="str">
        <f t="shared" si="0"/>
        <v>Yes</v>
      </c>
    </row>
    <row r="14" spans="1:11" x14ac:dyDescent="0.35">
      <c r="A14" t="s">
        <v>42</v>
      </c>
      <c r="B14" t="s">
        <v>72</v>
      </c>
      <c r="C14" t="s">
        <v>73</v>
      </c>
      <c r="D14" s="1">
        <v>45600</v>
      </c>
      <c r="E14" s="1">
        <v>45691</v>
      </c>
      <c r="F14" s="9">
        <v>45682</v>
      </c>
      <c r="G14" t="s">
        <v>74</v>
      </c>
      <c r="H14" s="7">
        <v>1</v>
      </c>
      <c r="K14" t="str">
        <f t="shared" si="0"/>
        <v>Yes</v>
      </c>
    </row>
    <row r="15" spans="1:11" x14ac:dyDescent="0.35">
      <c r="A15" t="s">
        <v>75</v>
      </c>
      <c r="B15" t="s">
        <v>72</v>
      </c>
      <c r="C15" t="s">
        <v>76</v>
      </c>
      <c r="D15" s="1">
        <v>45600</v>
      </c>
      <c r="E15" s="1">
        <v>45691</v>
      </c>
      <c r="F15" s="9">
        <v>45682</v>
      </c>
      <c r="G15" t="s">
        <v>68</v>
      </c>
      <c r="H15" s="7">
        <v>1</v>
      </c>
      <c r="K15" t="str">
        <f t="shared" si="0"/>
        <v>Yes</v>
      </c>
    </row>
    <row r="16" spans="1:11" x14ac:dyDescent="0.35">
      <c r="A16" t="s">
        <v>30</v>
      </c>
      <c r="B16" t="s">
        <v>77</v>
      </c>
      <c r="C16" t="s">
        <v>78</v>
      </c>
      <c r="D16" s="1">
        <v>45628</v>
      </c>
      <c r="E16" s="1">
        <v>45719</v>
      </c>
      <c r="F16" s="9">
        <v>45719</v>
      </c>
      <c r="G16" t="s">
        <v>79</v>
      </c>
      <c r="H16" s="7">
        <v>0</v>
      </c>
      <c r="I16" t="s">
        <v>80</v>
      </c>
      <c r="K16" t="str">
        <f t="shared" ref="K16:K21" si="1">IF(H16=1, "Yes", "No")</f>
        <v>No</v>
      </c>
    </row>
    <row r="17" spans="1:11" x14ac:dyDescent="0.35">
      <c r="A17" t="s">
        <v>30</v>
      </c>
      <c r="B17" t="s">
        <v>81</v>
      </c>
      <c r="C17" t="s">
        <v>82</v>
      </c>
      <c r="D17" s="1">
        <v>45705</v>
      </c>
      <c r="E17" s="1">
        <v>45777</v>
      </c>
      <c r="F17" s="9">
        <v>45661</v>
      </c>
      <c r="G17" t="s">
        <v>83</v>
      </c>
      <c r="H17" s="7">
        <v>1</v>
      </c>
      <c r="K17" t="str">
        <f t="shared" si="1"/>
        <v>Yes</v>
      </c>
    </row>
    <row r="18" spans="1:11" x14ac:dyDescent="0.35">
      <c r="A18" t="s">
        <v>30</v>
      </c>
      <c r="B18" t="s">
        <v>49</v>
      </c>
      <c r="C18" t="s">
        <v>84</v>
      </c>
      <c r="D18" s="1">
        <v>45337</v>
      </c>
      <c r="E18" s="1">
        <v>45754</v>
      </c>
      <c r="F18" s="9">
        <v>45750</v>
      </c>
      <c r="G18" t="s">
        <v>85</v>
      </c>
      <c r="H18" s="7">
        <v>1</v>
      </c>
      <c r="K18" t="str">
        <f t="shared" si="1"/>
        <v>Yes</v>
      </c>
    </row>
    <row r="19" spans="1:11" x14ac:dyDescent="0.35">
      <c r="A19" t="s">
        <v>42</v>
      </c>
      <c r="B19" t="s">
        <v>86</v>
      </c>
      <c r="C19" t="s">
        <v>87</v>
      </c>
      <c r="D19" s="1">
        <v>45705</v>
      </c>
      <c r="E19" s="1">
        <v>45754</v>
      </c>
      <c r="F19" s="9">
        <v>45719</v>
      </c>
      <c r="G19" t="s">
        <v>29</v>
      </c>
      <c r="H19" s="7">
        <v>1</v>
      </c>
      <c r="K19" t="str">
        <f t="shared" si="1"/>
        <v>Yes</v>
      </c>
    </row>
    <row r="20" spans="1:11" x14ac:dyDescent="0.35">
      <c r="A20" t="s">
        <v>19</v>
      </c>
      <c r="B20" t="s">
        <v>35</v>
      </c>
      <c r="C20" t="s">
        <v>88</v>
      </c>
      <c r="D20" s="1">
        <v>45705</v>
      </c>
      <c r="E20" s="1">
        <v>45719</v>
      </c>
      <c r="F20" s="9">
        <v>45719</v>
      </c>
      <c r="G20" t="s">
        <v>37</v>
      </c>
      <c r="H20" s="7">
        <v>1</v>
      </c>
      <c r="K20" t="str">
        <f t="shared" si="1"/>
        <v>Yes</v>
      </c>
    </row>
    <row r="21" spans="1:11" x14ac:dyDescent="0.35">
      <c r="A21" t="s">
        <v>16</v>
      </c>
      <c r="B21" t="s">
        <v>89</v>
      </c>
      <c r="C21" t="s">
        <v>90</v>
      </c>
      <c r="D21" s="1">
        <v>45390</v>
      </c>
      <c r="E21" s="1">
        <v>45789</v>
      </c>
      <c r="G21" t="s">
        <v>91</v>
      </c>
      <c r="H21" s="7">
        <v>1</v>
      </c>
      <c r="I21" t="s">
        <v>92</v>
      </c>
      <c r="K21" t="str">
        <f t="shared" si="1"/>
        <v>Yes</v>
      </c>
    </row>
    <row r="22" spans="1:11" x14ac:dyDescent="0.35">
      <c r="A22" t="s">
        <v>42</v>
      </c>
      <c r="B22" t="s">
        <v>93</v>
      </c>
      <c r="C22" t="s">
        <v>94</v>
      </c>
      <c r="D22" s="1">
        <v>45537</v>
      </c>
      <c r="E22" s="1">
        <v>45789</v>
      </c>
      <c r="G22" t="s">
        <v>95</v>
      </c>
      <c r="H22" s="7">
        <v>0</v>
      </c>
      <c r="I22" t="s">
        <v>96</v>
      </c>
      <c r="K22" t="str">
        <f>IF(H22=1, "Yes", "No")</f>
        <v>No</v>
      </c>
    </row>
  </sheetData>
  <conditionalFormatting sqref="H6:H16">
    <cfRule type="cellIs" dxfId="8" priority="10" operator="greaterThan">
      <formula>0.75</formula>
    </cfRule>
    <cfRule type="cellIs" dxfId="7" priority="11" operator="between">
      <formula>0.5</formula>
      <formula>0.75</formula>
    </cfRule>
    <cfRule type="cellIs" dxfId="6" priority="12" operator="between">
      <formula>0.1</formula>
      <formula>0.5</formula>
    </cfRule>
  </conditionalFormatting>
  <conditionalFormatting sqref="H18">
    <cfRule type="cellIs" dxfId="5" priority="7" operator="greaterThan">
      <formula>0.75</formula>
    </cfRule>
    <cfRule type="cellIs" dxfId="4" priority="8" operator="between">
      <formula>0.5</formula>
      <formula>0.75</formula>
    </cfRule>
    <cfRule type="cellIs" dxfId="3" priority="9" operator="between">
      <formula>0.1</formula>
      <formula>0.5</formula>
    </cfRule>
  </conditionalFormatting>
  <conditionalFormatting sqref="H21:H22">
    <cfRule type="cellIs" dxfId="2" priority="1" operator="greaterThan">
      <formula>0.75</formula>
    </cfRule>
    <cfRule type="cellIs" dxfId="1" priority="2" operator="between">
      <formula>0.5</formula>
      <formula>0.75</formula>
    </cfRule>
    <cfRule type="cellIs" dxfId="0" priority="3" operator="between">
      <formula>0.1</formula>
      <formula>0.5</formula>
    </cfRule>
  </conditionalFormatting>
  <dataValidations count="1">
    <dataValidation type="list" allowBlank="1" showInputMessage="1" showErrorMessage="1" sqref="A4:A5" xr:uid="{00000000-0002-0000-0100-000000000000}">
      <formula1>$L$6:$L$11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BFC9F7-6D46-4AD4-8524-FD418C5C5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B01C0-CF24-4E22-BAD1-912E6155B765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d3bf37fb-f3ee-46d0-bfe8-e53fa0076f8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4211a56-9d05-4305-af5a-5f2b40f878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896B8E8-AF42-48FF-82D1-3CE80214B0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Archive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alburypc</dc:creator>
  <cp:keywords/>
  <dc:description/>
  <cp:lastModifiedBy>CJ Bishop</cp:lastModifiedBy>
  <cp:revision/>
  <dcterms:created xsi:type="dcterms:W3CDTF">2023-09-04T16:45:03Z</dcterms:created>
  <dcterms:modified xsi:type="dcterms:W3CDTF">2025-05-24T10:32:08Z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2139000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